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3"/>
  </bookViews>
  <sheets>
    <sheet name="sheet 1" sheetId="2" r:id="rId1"/>
    <sheet name="sheet 2" sheetId="3" r:id="rId2"/>
    <sheet name="Sheet3" sheetId="4" r:id="rId3"/>
    <sheet name="Sheet 4" sheetId="5" r:id="rId4"/>
  </sheets>
  <calcPr calcId="125725"/>
</workbook>
</file>

<file path=xl/calcChain.xml><?xml version="1.0" encoding="utf-8"?>
<calcChain xmlns="http://schemas.openxmlformats.org/spreadsheetml/2006/main">
  <c r="C13" i="5"/>
  <c r="C12"/>
  <c r="C11"/>
  <c r="C10"/>
  <c r="C9"/>
  <c r="C8"/>
  <c r="C7"/>
  <c r="C6"/>
  <c r="C5"/>
  <c r="C4"/>
  <c r="C3"/>
  <c r="B29" i="2"/>
  <c r="C29"/>
  <c r="D29"/>
  <c r="E29"/>
  <c r="F29"/>
  <c r="G29"/>
  <c r="H29"/>
  <c r="I29"/>
  <c r="J29"/>
  <c r="K29"/>
  <c r="A29"/>
  <c r="K27"/>
  <c r="J23"/>
  <c r="B25"/>
  <c r="C25"/>
  <c r="D25"/>
  <c r="E25"/>
  <c r="F25"/>
  <c r="G25"/>
  <c r="H25"/>
  <c r="I25"/>
  <c r="J25"/>
  <c r="K25"/>
  <c r="A25"/>
  <c r="K13"/>
  <c r="K11"/>
  <c r="K10"/>
  <c r="J10"/>
  <c r="J11" s="1"/>
  <c r="K9"/>
  <c r="K8"/>
  <c r="B13"/>
  <c r="C13"/>
  <c r="D13"/>
  <c r="E13"/>
  <c r="F13"/>
  <c r="G13"/>
  <c r="H13"/>
  <c r="I13"/>
  <c r="J13"/>
  <c r="A13"/>
  <c r="B11"/>
  <c r="C11"/>
  <c r="D11"/>
  <c r="E11"/>
  <c r="F11"/>
  <c r="G11"/>
  <c r="H11"/>
  <c r="I11"/>
  <c r="A11"/>
  <c r="B10"/>
  <c r="C10"/>
  <c r="D10"/>
  <c r="E10"/>
  <c r="F10"/>
  <c r="G10"/>
  <c r="H10"/>
  <c r="I10"/>
  <c r="A10"/>
  <c r="A8"/>
  <c r="G8"/>
  <c r="F8"/>
  <c r="J8"/>
  <c r="I8"/>
  <c r="H8"/>
  <c r="E8"/>
  <c r="D8"/>
  <c r="C8"/>
  <c r="B8"/>
</calcChain>
</file>

<file path=xl/sharedStrings.xml><?xml version="1.0" encoding="utf-8"?>
<sst xmlns="http://schemas.openxmlformats.org/spreadsheetml/2006/main" count="71" uniqueCount="54">
  <si>
    <r>
      <rPr>
        <b/>
        <sz val="9"/>
        <color indexed="8"/>
        <rFont val="Arial Bold"/>
      </rPr>
      <t>zeroest * tenst Kreuztabelle</t>
    </r>
  </si>
  <si>
    <r>
      <rPr>
        <sz val="9"/>
        <color indexed="8"/>
        <rFont val="Arial"/>
        <family val="2"/>
      </rPr>
      <t>Anzahl</t>
    </r>
  </si>
  <si>
    <r>
      <rPr>
        <sz val="9"/>
        <color indexed="8"/>
        <rFont val="Arial"/>
        <family val="2"/>
      </rPr>
      <t>Gesamt</t>
    </r>
  </si>
  <si>
    <r>
      <rPr>
        <sz val="9"/>
        <color indexed="8"/>
        <rFont val="Arial"/>
        <family val="2"/>
      </rPr>
      <t>,00</t>
    </r>
  </si>
  <si>
    <r>
      <rPr>
        <sz val="9"/>
        <color indexed="8"/>
        <rFont val="Arial"/>
        <family val="2"/>
      </rPr>
      <t>1,00</t>
    </r>
  </si>
  <si>
    <r>
      <rPr>
        <sz val="9"/>
        <color indexed="8"/>
        <rFont val="Arial"/>
        <family val="2"/>
      </rPr>
      <t>2,00</t>
    </r>
  </si>
  <si>
    <r>
      <rPr>
        <sz val="9"/>
        <color indexed="8"/>
        <rFont val="Arial"/>
        <family val="2"/>
      </rPr>
      <t>3,00</t>
    </r>
  </si>
  <si>
    <r>
      <rPr>
        <sz val="9"/>
        <color indexed="8"/>
        <rFont val="Arial"/>
        <family val="2"/>
      </rPr>
      <t>4,00</t>
    </r>
  </si>
  <si>
    <r>
      <rPr>
        <sz val="9"/>
        <color indexed="8"/>
        <rFont val="Arial"/>
        <family val="2"/>
      </rPr>
      <t>5,00</t>
    </r>
  </si>
  <si>
    <r>
      <rPr>
        <sz val="9"/>
        <color indexed="8"/>
        <rFont val="Arial"/>
        <family val="2"/>
      </rPr>
      <t>6,00</t>
    </r>
  </si>
  <si>
    <r>
      <rPr>
        <sz val="9"/>
        <color indexed="8"/>
        <rFont val="Arial"/>
        <family val="2"/>
      </rPr>
      <t>zeroest</t>
    </r>
  </si>
  <si>
    <r>
      <rPr>
        <b/>
        <sz val="9"/>
        <color indexed="8"/>
        <rFont val="Arial Bold"/>
      </rPr>
      <t>zeroest * ninest Kreuztabelle</t>
    </r>
  </si>
  <si>
    <r>
      <rPr>
        <sz val="9"/>
        <color indexed="8"/>
        <rFont val="Arial"/>
        <family val="2"/>
      </rPr>
      <t>ninest</t>
    </r>
  </si>
  <si>
    <t>ten-zero</t>
  </si>
  <si>
    <t>nine-zero</t>
  </si>
  <si>
    <t>eight-zero</t>
  </si>
  <si>
    <t>seven-zero</t>
  </si>
  <si>
    <t>six-zero</t>
  </si>
  <si>
    <t>two-zero</t>
  </si>
  <si>
    <t>one-zero</t>
  </si>
  <si>
    <r>
      <rPr>
        <sz val="9"/>
        <color indexed="8"/>
        <rFont val="Arial"/>
        <family val="2"/>
      </rPr>
      <t>Anzahl</t>
    </r>
  </si>
  <si>
    <r>
      <rPr>
        <sz val="9"/>
        <color indexed="8"/>
        <rFont val="Arial"/>
        <family val="2"/>
      </rPr>
      <t>tenst</t>
    </r>
  </si>
  <si>
    <r>
      <rPr>
        <sz val="9"/>
        <color indexed="8"/>
        <rFont val="Arial"/>
        <family val="2"/>
      </rPr>
      <t>Gesamt</t>
    </r>
  </si>
  <si>
    <r>
      <rPr>
        <sz val="9"/>
        <color indexed="8"/>
        <rFont val="Arial"/>
        <family val="2"/>
      </rPr>
      <t>,00</t>
    </r>
  </si>
  <si>
    <r>
      <rPr>
        <sz val="9"/>
        <color indexed="8"/>
        <rFont val="Arial"/>
        <family val="2"/>
      </rPr>
      <t>1,00</t>
    </r>
  </si>
  <si>
    <r>
      <rPr>
        <sz val="9"/>
        <color indexed="8"/>
        <rFont val="Arial"/>
        <family val="2"/>
      </rPr>
      <t>2,00</t>
    </r>
  </si>
  <si>
    <r>
      <rPr>
        <sz val="9"/>
        <color indexed="8"/>
        <rFont val="Arial"/>
        <family val="2"/>
      </rPr>
      <t>3,00</t>
    </r>
  </si>
  <si>
    <r>
      <rPr>
        <sz val="9"/>
        <color indexed="8"/>
        <rFont val="Arial"/>
        <family val="2"/>
      </rPr>
      <t>4,00</t>
    </r>
  </si>
  <si>
    <r>
      <rPr>
        <sz val="9"/>
        <color indexed="8"/>
        <rFont val="Arial"/>
        <family val="2"/>
      </rPr>
      <t>5,00</t>
    </r>
  </si>
  <si>
    <r>
      <rPr>
        <sz val="9"/>
        <color indexed="8"/>
        <rFont val="Arial"/>
        <family val="2"/>
      </rPr>
      <t>6,00</t>
    </r>
  </si>
  <si>
    <r>
      <rPr>
        <sz val="9"/>
        <color indexed="8"/>
        <rFont val="Arial"/>
        <family val="2"/>
      </rPr>
      <t>zeroest</t>
    </r>
  </si>
  <si>
    <t>seven-one</t>
  </si>
  <si>
    <t>six-one</t>
  </si>
  <si>
    <t>five-zero</t>
  </si>
  <si>
    <t>four-zero</t>
  </si>
  <si>
    <t>three-zero</t>
  </si>
  <si>
    <t>zero-zero</t>
  </si>
  <si>
    <t>ten-one</t>
  </si>
  <si>
    <t>nine-one</t>
  </si>
  <si>
    <t>eight-one</t>
  </si>
  <si>
    <t>five-one</t>
  </si>
  <si>
    <t>four-one</t>
  </si>
  <si>
    <t>three-one</t>
  </si>
  <si>
    <t>two-one</t>
  </si>
  <si>
    <t>one-one</t>
  </si>
  <si>
    <t>zero-one</t>
  </si>
  <si>
    <t>Number of tens</t>
  </si>
  <si>
    <t>Number of zeroes</t>
  </si>
  <si>
    <t>Total</t>
  </si>
  <si>
    <t>Absolute Numbers of response categories in the six trust items</t>
  </si>
  <si>
    <t>Absolute number of occurences</t>
  </si>
  <si>
    <t>Percent of occurrence</t>
  </si>
  <si>
    <t>Relative occurrence with zeroes</t>
  </si>
  <si>
    <t>Relative occurrence with ones</t>
  </si>
</sst>
</file>

<file path=xl/styles.xml><?xml version="1.0" encoding="utf-8"?>
<styleSheet xmlns="http://schemas.openxmlformats.org/spreadsheetml/2006/main">
  <numFmts count="4">
    <numFmt numFmtId="165" formatCode="###0"/>
    <numFmt numFmtId="166" formatCode="0.0"/>
    <numFmt numFmtId="167" formatCode="####.00"/>
    <numFmt numFmtId="168" formatCode="####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4" fillId="0" borderId="0" xfId="0" applyFont="1" applyAlignment="1">
      <alignment horizontal="right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2" xfId="1" applyFont="1" applyBorder="1" applyAlignment="1">
      <alignment horizontal="left" vertical="top" wrapText="1"/>
    </xf>
    <xf numFmtId="165" fontId="3" fillId="0" borderId="12" xfId="1" applyNumberFormat="1" applyFont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14" xfId="1" applyNumberFormat="1" applyFont="1" applyBorder="1" applyAlignment="1">
      <alignment horizontal="right" vertical="top"/>
    </xf>
    <xf numFmtId="0" fontId="3" fillId="0" borderId="16" xfId="1" applyFont="1" applyBorder="1" applyAlignment="1">
      <alignment horizontal="left" vertical="top" wrapText="1"/>
    </xf>
    <xf numFmtId="165" fontId="3" fillId="0" borderId="17" xfId="1" applyNumberFormat="1" applyFont="1" applyBorder="1" applyAlignment="1">
      <alignment horizontal="right" vertical="top"/>
    </xf>
    <xf numFmtId="165" fontId="3" fillId="0" borderId="18" xfId="1" applyNumberFormat="1" applyFont="1" applyBorder="1" applyAlignment="1">
      <alignment horizontal="right" vertical="top"/>
    </xf>
    <xf numFmtId="165" fontId="3" fillId="0" borderId="19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22" xfId="1" applyNumberFormat="1" applyFont="1" applyBorder="1" applyAlignment="1">
      <alignment horizontal="right" vertical="top"/>
    </xf>
    <xf numFmtId="165" fontId="3" fillId="0" borderId="11" xfId="1" applyNumberFormat="1" applyFont="1" applyBorder="1" applyAlignment="1">
      <alignment horizontal="right" vertical="top"/>
    </xf>
    <xf numFmtId="0" fontId="0" fillId="0" borderId="0" xfId="0" applyAlignment="1">
      <alignment wrapText="1"/>
    </xf>
    <xf numFmtId="0" fontId="7" fillId="0" borderId="0" xfId="0" applyFont="1"/>
    <xf numFmtId="3" fontId="4" fillId="0" borderId="0" xfId="0" applyNumberFormat="1" applyFont="1"/>
    <xf numFmtId="0" fontId="4" fillId="0" borderId="0" xfId="0" applyFont="1"/>
    <xf numFmtId="2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167" fontId="6" fillId="0" borderId="13" xfId="2" applyNumberFormat="1" applyFont="1" applyBorder="1" applyAlignment="1">
      <alignment horizontal="right" vertical="top"/>
    </xf>
    <xf numFmtId="168" fontId="6" fillId="0" borderId="18" xfId="2" applyNumberFormat="1" applyFont="1" applyBorder="1" applyAlignment="1">
      <alignment horizontal="right" vertical="top"/>
    </xf>
    <xf numFmtId="2" fontId="0" fillId="0" borderId="0" xfId="0" applyNumberFormat="1"/>
    <xf numFmtId="166" fontId="0" fillId="0" borderId="0" xfId="0" applyNumberFormat="1"/>
    <xf numFmtId="0" fontId="5" fillId="0" borderId="0" xfId="3"/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wrapText="1"/>
    </xf>
    <xf numFmtId="0" fontId="6" fillId="0" borderId="10" xfId="3" applyFont="1" applyBorder="1" applyAlignment="1">
      <alignment horizontal="center" wrapText="1"/>
    </xf>
    <xf numFmtId="0" fontId="6" fillId="0" borderId="2" xfId="3" applyFont="1" applyBorder="1" applyAlignment="1">
      <alignment horizontal="left" vertical="top" wrapText="1"/>
    </xf>
    <xf numFmtId="165" fontId="6" fillId="0" borderId="12" xfId="3" applyNumberFormat="1" applyFont="1" applyBorder="1" applyAlignment="1">
      <alignment horizontal="right" vertical="top"/>
    </xf>
    <xf numFmtId="165" fontId="6" fillId="0" borderId="13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0" fontId="6" fillId="0" borderId="16" xfId="3" applyFont="1" applyBorder="1" applyAlignment="1">
      <alignment horizontal="left" vertical="top" wrapText="1"/>
    </xf>
    <xf numFmtId="165" fontId="6" fillId="0" borderId="1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65" fontId="6" fillId="0" borderId="19" xfId="3" applyNumberFormat="1" applyFont="1" applyBorder="1" applyAlignment="1">
      <alignment horizontal="right" vertical="top"/>
    </xf>
    <xf numFmtId="165" fontId="6" fillId="0" borderId="21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5" fontId="6" fillId="0" borderId="11" xfId="3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3" applyFont="1" applyBorder="1" applyAlignment="1">
      <alignment horizontal="center" wrapText="1"/>
    </xf>
    <xf numFmtId="165" fontId="3" fillId="0" borderId="0" xfId="3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" fontId="0" fillId="0" borderId="0" xfId="0" applyNumberFormat="1"/>
    <xf numFmtId="0" fontId="6" fillId="0" borderId="20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3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wrapText="1"/>
    </xf>
    <xf numFmtId="0" fontId="2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6" fillId="0" borderId="3" xfId="3" applyFont="1" applyBorder="1" applyAlignment="1">
      <alignment horizontal="center" wrapText="1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wrapText="1"/>
    </xf>
    <xf numFmtId="0" fontId="2" fillId="0" borderId="1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top" wrapText="1"/>
    </xf>
    <xf numFmtId="0" fontId="2" fillId="0" borderId="15" xfId="3" applyFont="1" applyBorder="1" applyAlignment="1">
      <alignment horizontal="center" vertical="center"/>
    </xf>
  </cellXfs>
  <cellStyles count="4">
    <cellStyle name="Standard" xfId="0" builtinId="0"/>
    <cellStyle name="Standard_Tabelle2" xfId="2"/>
    <cellStyle name="Standard_Tabelle3" xfId="1"/>
    <cellStyle name="Standard_Tabelle3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25" sqref="A25"/>
    </sheetView>
  </sheetViews>
  <sheetFormatPr baseColWidth="10" defaultColWidth="11.42578125" defaultRowHeight="15"/>
  <cols>
    <col min="1" max="1" width="13.85546875" customWidth="1"/>
  </cols>
  <sheetData>
    <row r="1" spans="1:12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33</v>
      </c>
      <c r="G1" t="s">
        <v>34</v>
      </c>
      <c r="H1" t="s">
        <v>35</v>
      </c>
      <c r="I1" t="s">
        <v>18</v>
      </c>
      <c r="J1" t="s">
        <v>19</v>
      </c>
      <c r="K1" t="s">
        <v>36</v>
      </c>
    </row>
    <row r="2" spans="1:12">
      <c r="A2">
        <v>410</v>
      </c>
      <c r="B2" s="21">
        <v>300</v>
      </c>
      <c r="C2" s="22">
        <v>754</v>
      </c>
      <c r="D2" s="25">
        <v>769</v>
      </c>
      <c r="E2" s="22">
        <v>737</v>
      </c>
      <c r="F2" s="1">
        <v>1995</v>
      </c>
      <c r="G2" s="1">
        <v>995</v>
      </c>
      <c r="H2" s="23">
        <v>1347</v>
      </c>
      <c r="I2" s="23">
        <v>1316</v>
      </c>
      <c r="J2" s="1">
        <v>1110</v>
      </c>
      <c r="K2" s="1"/>
      <c r="L2" s="1"/>
    </row>
    <row r="3" spans="1:12">
      <c r="A3">
        <v>576</v>
      </c>
      <c r="B3" s="21">
        <v>322</v>
      </c>
      <c r="C3" s="23">
        <v>726</v>
      </c>
      <c r="D3" s="25">
        <v>652</v>
      </c>
      <c r="E3" s="23">
        <v>690</v>
      </c>
      <c r="F3" s="1">
        <v>2462</v>
      </c>
      <c r="G3" s="1">
        <v>1150</v>
      </c>
      <c r="H3" s="23">
        <v>1680</v>
      </c>
      <c r="I3" s="23">
        <v>1720</v>
      </c>
      <c r="J3" s="1">
        <v>1278</v>
      </c>
      <c r="K3" s="1"/>
      <c r="L3" s="1"/>
    </row>
    <row r="4" spans="1:12">
      <c r="A4">
        <v>381</v>
      </c>
      <c r="B4" s="21">
        <v>225</v>
      </c>
      <c r="C4" s="23">
        <v>465</v>
      </c>
      <c r="D4" s="25">
        <v>429</v>
      </c>
      <c r="E4" s="23">
        <v>423</v>
      </c>
      <c r="F4" s="1">
        <v>1488</v>
      </c>
      <c r="G4" s="1">
        <v>558</v>
      </c>
      <c r="H4" s="23">
        <v>987</v>
      </c>
      <c r="I4" s="23">
        <v>1071</v>
      </c>
      <c r="J4" s="1">
        <v>822</v>
      </c>
      <c r="K4" s="1"/>
      <c r="L4" s="1"/>
    </row>
    <row r="5" spans="1:12">
      <c r="A5">
        <v>240</v>
      </c>
      <c r="B5" s="21">
        <v>128</v>
      </c>
      <c r="C5" s="23">
        <v>260</v>
      </c>
      <c r="D5" s="25">
        <v>276</v>
      </c>
      <c r="E5" s="23">
        <v>240</v>
      </c>
      <c r="F5" s="1">
        <v>904</v>
      </c>
      <c r="G5" s="1">
        <v>340</v>
      </c>
      <c r="H5" s="23">
        <v>496</v>
      </c>
      <c r="I5" s="23">
        <v>628</v>
      </c>
      <c r="J5" s="1">
        <v>568</v>
      </c>
      <c r="K5" s="1"/>
      <c r="L5" s="1"/>
    </row>
    <row r="6" spans="1:12">
      <c r="A6">
        <v>120</v>
      </c>
      <c r="B6" s="21">
        <v>55</v>
      </c>
      <c r="C6" s="23">
        <v>65</v>
      </c>
      <c r="D6" s="25">
        <v>55</v>
      </c>
      <c r="E6" s="23">
        <v>50</v>
      </c>
      <c r="F6" s="1">
        <v>385</v>
      </c>
      <c r="G6" s="1">
        <v>100</v>
      </c>
      <c r="H6" s="23">
        <v>185</v>
      </c>
      <c r="I6" s="23">
        <v>195</v>
      </c>
      <c r="J6" s="1">
        <v>155</v>
      </c>
      <c r="K6" s="1"/>
      <c r="L6" s="1"/>
    </row>
    <row r="7" spans="1:12">
      <c r="A7" s="1">
        <v>0</v>
      </c>
      <c r="B7" s="1">
        <v>0</v>
      </c>
    </row>
    <row r="8" spans="1:12">
      <c r="A8" s="1">
        <f>SUM(A2:A6)</f>
        <v>1727</v>
      </c>
      <c r="B8" s="1">
        <f>SUM(B2:B6)</f>
        <v>1030</v>
      </c>
      <c r="C8" s="1">
        <f t="shared" ref="C8:G8" si="0">SUM(C2:C6)</f>
        <v>2270</v>
      </c>
      <c r="D8" s="1">
        <f t="shared" si="0"/>
        <v>2181</v>
      </c>
      <c r="E8" s="1">
        <f t="shared" si="0"/>
        <v>2140</v>
      </c>
      <c r="F8" s="1">
        <f t="shared" si="0"/>
        <v>7234</v>
      </c>
      <c r="G8" s="1">
        <f t="shared" si="0"/>
        <v>3143</v>
      </c>
      <c r="H8" s="1">
        <f t="shared" ref="H8:J8" si="1">SUM(H2:H6)</f>
        <v>4695</v>
      </c>
      <c r="I8" s="1">
        <f t="shared" si="1"/>
        <v>4930</v>
      </c>
      <c r="J8" s="1">
        <f t="shared" si="1"/>
        <v>3933</v>
      </c>
      <c r="K8" s="1">
        <f>6872</f>
        <v>6872</v>
      </c>
      <c r="L8" s="1"/>
    </row>
    <row r="9" spans="1:12" ht="16.5" customHeight="1">
      <c r="A9" s="27">
        <v>6627</v>
      </c>
      <c r="B9" s="27">
        <v>10030.000000000045</v>
      </c>
      <c r="C9" s="27">
        <v>23611.000000000076</v>
      </c>
      <c r="D9" s="27">
        <v>27464.000000000226</v>
      </c>
      <c r="E9" s="27">
        <v>25133.999999999734</v>
      </c>
      <c r="F9" s="27">
        <v>40204.999999999629</v>
      </c>
      <c r="G9" s="27">
        <v>20612.000000000055</v>
      </c>
      <c r="H9" s="27">
        <v>19510.000000000065</v>
      </c>
      <c r="I9" s="27">
        <v>13642.999999999989</v>
      </c>
      <c r="J9" s="27">
        <v>7991.0000000000291</v>
      </c>
      <c r="K9" s="20">
        <f>12959</f>
        <v>12959</v>
      </c>
    </row>
    <row r="10" spans="1:12">
      <c r="A10">
        <f>(A9+12959)/2</f>
        <v>9793</v>
      </c>
      <c r="B10">
        <f t="shared" ref="B10:K10" si="2">(B9+12959)/2</f>
        <v>11494.500000000022</v>
      </c>
      <c r="C10">
        <f t="shared" si="2"/>
        <v>18285.000000000036</v>
      </c>
      <c r="D10">
        <f t="shared" si="2"/>
        <v>20211.500000000113</v>
      </c>
      <c r="E10">
        <f t="shared" si="2"/>
        <v>19046.499999999869</v>
      </c>
      <c r="F10">
        <f t="shared" si="2"/>
        <v>26581.999999999814</v>
      </c>
      <c r="G10">
        <f t="shared" si="2"/>
        <v>16785.500000000029</v>
      </c>
      <c r="H10">
        <f t="shared" si="2"/>
        <v>16234.500000000033</v>
      </c>
      <c r="I10">
        <f t="shared" si="2"/>
        <v>13300.999999999995</v>
      </c>
      <c r="J10">
        <f t="shared" si="2"/>
        <v>10475.000000000015</v>
      </c>
      <c r="K10">
        <f t="shared" si="2"/>
        <v>12959</v>
      </c>
    </row>
    <row r="11" spans="1:12">
      <c r="A11" s="29">
        <f>A8/A10*100</f>
        <v>17.635045440620853</v>
      </c>
      <c r="B11" s="29">
        <f t="shared" ref="B11:K11" si="3">B8/B10*100</f>
        <v>8.9608073426421164</v>
      </c>
      <c r="C11" s="29">
        <f t="shared" si="3"/>
        <v>12.414547443259478</v>
      </c>
      <c r="D11" s="29">
        <f t="shared" si="3"/>
        <v>10.790886376567736</v>
      </c>
      <c r="E11" s="29">
        <f t="shared" si="3"/>
        <v>11.23566009503066</v>
      </c>
      <c r="F11" s="29">
        <f t="shared" si="3"/>
        <v>27.213904145662671</v>
      </c>
      <c r="G11" s="29">
        <f t="shared" si="3"/>
        <v>18.724494355247057</v>
      </c>
      <c r="H11" s="29">
        <f t="shared" si="3"/>
        <v>28.919892820844439</v>
      </c>
      <c r="I11" s="29">
        <f t="shared" si="3"/>
        <v>37.064882339673723</v>
      </c>
      <c r="J11" s="29">
        <f t="shared" si="3"/>
        <v>37.546539379474886</v>
      </c>
      <c r="K11" s="29">
        <f t="shared" si="3"/>
        <v>53.028783085114597</v>
      </c>
    </row>
    <row r="13" spans="1:12">
      <c r="A13">
        <f>A8/A9*100</f>
        <v>26.06005734118002</v>
      </c>
      <c r="B13">
        <f t="shared" ref="B13:K13" si="4">B8/B9*100</f>
        <v>10.269192422731759</v>
      </c>
      <c r="C13">
        <f t="shared" si="4"/>
        <v>9.6141628901782745</v>
      </c>
      <c r="D13">
        <f t="shared" si="4"/>
        <v>7.9413049810660583</v>
      </c>
      <c r="E13">
        <f t="shared" si="4"/>
        <v>8.5143630142437434</v>
      </c>
      <c r="F13">
        <f t="shared" si="4"/>
        <v>17.99278696679534</v>
      </c>
      <c r="G13">
        <f t="shared" si="4"/>
        <v>15.248398990879059</v>
      </c>
      <c r="H13">
        <f t="shared" si="4"/>
        <v>24.064582265504789</v>
      </c>
      <c r="I13">
        <f t="shared" si="4"/>
        <v>36.135747269662126</v>
      </c>
      <c r="J13">
        <f t="shared" si="4"/>
        <v>49.217870103866673</v>
      </c>
      <c r="K13">
        <f t="shared" si="4"/>
        <v>53.028783085114597</v>
      </c>
    </row>
    <row r="16" spans="1:12" ht="15.75" thickBot="1"/>
    <row r="17" spans="1:11">
      <c r="A17" s="26">
        <v>12958.999999999976</v>
      </c>
    </row>
    <row r="18" spans="1:11">
      <c r="A18" t="s">
        <v>37</v>
      </c>
      <c r="B18" t="s">
        <v>38</v>
      </c>
      <c r="C18" t="s">
        <v>39</v>
      </c>
      <c r="D18" t="s">
        <v>31</v>
      </c>
      <c r="E18" t="s">
        <v>32</v>
      </c>
      <c r="F18" t="s">
        <v>40</v>
      </c>
      <c r="G18" t="s">
        <v>41</v>
      </c>
      <c r="H18" t="s">
        <v>42</v>
      </c>
      <c r="I18" t="s">
        <v>43</v>
      </c>
      <c r="J18" t="s">
        <v>44</v>
      </c>
      <c r="K18" t="s">
        <v>45</v>
      </c>
    </row>
    <row r="19" spans="1:11">
      <c r="A19" s="24">
        <v>242</v>
      </c>
      <c r="B19">
        <v>341</v>
      </c>
      <c r="C19" s="24">
        <v>723</v>
      </c>
      <c r="D19">
        <v>841</v>
      </c>
      <c r="E19">
        <v>941</v>
      </c>
      <c r="F19">
        <v>2005</v>
      </c>
      <c r="G19" s="24">
        <v>1346</v>
      </c>
      <c r="H19">
        <v>1706</v>
      </c>
      <c r="I19">
        <v>1739</v>
      </c>
      <c r="K19">
        <v>1590</v>
      </c>
    </row>
    <row r="20" spans="1:11">
      <c r="A20" s="24">
        <v>148</v>
      </c>
      <c r="B20">
        <v>232</v>
      </c>
      <c r="C20" s="24">
        <v>492</v>
      </c>
      <c r="D20">
        <v>464</v>
      </c>
      <c r="E20">
        <v>480</v>
      </c>
      <c r="F20">
        <v>1306</v>
      </c>
      <c r="G20" s="24">
        <v>894</v>
      </c>
      <c r="H20">
        <v>1450</v>
      </c>
      <c r="I20">
        <v>1590</v>
      </c>
      <c r="K20">
        <v>1376</v>
      </c>
    </row>
    <row r="21" spans="1:11">
      <c r="A21" s="24">
        <v>54</v>
      </c>
      <c r="B21">
        <v>75</v>
      </c>
      <c r="C21" s="24">
        <v>132</v>
      </c>
      <c r="D21">
        <v>183</v>
      </c>
      <c r="E21">
        <v>183</v>
      </c>
      <c r="F21">
        <v>597</v>
      </c>
      <c r="G21" s="24">
        <v>330</v>
      </c>
      <c r="H21">
        <v>498</v>
      </c>
      <c r="I21">
        <v>630</v>
      </c>
      <c r="K21">
        <v>549</v>
      </c>
    </row>
    <row r="22" spans="1:11">
      <c r="A22" s="24">
        <v>28</v>
      </c>
      <c r="B22">
        <v>32</v>
      </c>
      <c r="C22" s="24">
        <v>72</v>
      </c>
      <c r="D22">
        <v>88</v>
      </c>
      <c r="E22">
        <v>56</v>
      </c>
      <c r="F22">
        <v>272</v>
      </c>
      <c r="G22" s="24">
        <v>120</v>
      </c>
      <c r="H22">
        <v>168</v>
      </c>
      <c r="I22">
        <v>216</v>
      </c>
      <c r="K22">
        <v>228</v>
      </c>
    </row>
    <row r="23" spans="1:11">
      <c r="A23" s="24">
        <v>5</v>
      </c>
      <c r="B23">
        <v>10</v>
      </c>
      <c r="C23" s="24">
        <v>10</v>
      </c>
      <c r="D23">
        <v>10</v>
      </c>
      <c r="E23">
        <v>20</v>
      </c>
      <c r="F23">
        <v>50</v>
      </c>
      <c r="G23" s="24">
        <v>30</v>
      </c>
      <c r="H23">
        <v>55</v>
      </c>
      <c r="I23">
        <v>80</v>
      </c>
      <c r="J23">
        <f>2861</f>
        <v>2861</v>
      </c>
      <c r="K23">
        <v>60</v>
      </c>
    </row>
    <row r="25" spans="1:11">
      <c r="A25" s="28">
        <f>SUM(A19:A24)</f>
        <v>477</v>
      </c>
      <c r="B25" s="28">
        <f t="shared" ref="B25:K25" si="5">SUM(B19:B24)</f>
        <v>690</v>
      </c>
      <c r="C25" s="28">
        <f t="shared" si="5"/>
        <v>1429</v>
      </c>
      <c r="D25" s="28">
        <f t="shared" si="5"/>
        <v>1586</v>
      </c>
      <c r="E25" s="28">
        <f t="shared" si="5"/>
        <v>1680</v>
      </c>
      <c r="F25" s="28">
        <f t="shared" si="5"/>
        <v>4230</v>
      </c>
      <c r="G25" s="28">
        <f t="shared" si="5"/>
        <v>2720</v>
      </c>
      <c r="H25" s="28">
        <f t="shared" si="5"/>
        <v>3877</v>
      </c>
      <c r="I25" s="28">
        <f t="shared" si="5"/>
        <v>4255</v>
      </c>
      <c r="J25" s="28">
        <f t="shared" si="5"/>
        <v>2861</v>
      </c>
      <c r="K25" s="28">
        <f t="shared" si="5"/>
        <v>3803</v>
      </c>
    </row>
    <row r="27" spans="1:11">
      <c r="A27" s="27">
        <v>6627</v>
      </c>
      <c r="B27" s="27">
        <v>10030.000000000045</v>
      </c>
      <c r="C27" s="27">
        <v>23611.000000000076</v>
      </c>
      <c r="D27" s="27">
        <v>27464.000000000226</v>
      </c>
      <c r="E27" s="27">
        <v>25133.999999999734</v>
      </c>
      <c r="F27" s="27">
        <v>40204.999999999629</v>
      </c>
      <c r="G27" s="27">
        <v>20612.000000000055</v>
      </c>
      <c r="H27" s="27">
        <v>19510.000000000065</v>
      </c>
      <c r="I27" s="27">
        <v>13642.999999999989</v>
      </c>
      <c r="J27" s="27">
        <v>7991.0000000000291</v>
      </c>
      <c r="K27" s="20">
        <f>12959</f>
        <v>12959</v>
      </c>
    </row>
    <row r="29" spans="1:11">
      <c r="A29">
        <f>A25/A27*100</f>
        <v>7.1978270710728838</v>
      </c>
      <c r="B29">
        <f t="shared" ref="B29:K29" si="6">B25/B27*100</f>
        <v>6.8793619142571965</v>
      </c>
      <c r="C29">
        <f t="shared" si="6"/>
        <v>6.0522637753589228</v>
      </c>
      <c r="D29">
        <f t="shared" si="6"/>
        <v>5.774832508010439</v>
      </c>
      <c r="E29">
        <f t="shared" si="6"/>
        <v>6.6841728336119104</v>
      </c>
      <c r="F29">
        <f t="shared" si="6"/>
        <v>10.521079467727992</v>
      </c>
      <c r="G29">
        <f t="shared" si="6"/>
        <v>13.196196390452128</v>
      </c>
      <c r="H29">
        <f t="shared" si="6"/>
        <v>19.871860584315666</v>
      </c>
      <c r="I29">
        <f t="shared" si="6"/>
        <v>31.188155097852405</v>
      </c>
      <c r="J29">
        <f t="shared" si="6"/>
        <v>35.80277812539093</v>
      </c>
      <c r="K29">
        <f t="shared" si="6"/>
        <v>29.346400185199471</v>
      </c>
    </row>
  </sheetData>
  <pageMargins left="0.7" right="0.7" top="0.78740157499999996" bottom="0.7874015749999999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opLeftCell="A16" workbookViewId="0">
      <selection activeCell="A19" sqref="A19:J28"/>
    </sheetView>
  </sheetViews>
  <sheetFormatPr baseColWidth="10" defaultColWidth="11.42578125" defaultRowHeight="15"/>
  <sheetData>
    <row r="1" spans="1:11">
      <c r="A1" s="56" t="s">
        <v>11</v>
      </c>
      <c r="B1" s="57"/>
      <c r="C1" s="57"/>
      <c r="D1" s="57"/>
      <c r="E1" s="57"/>
      <c r="F1" s="57"/>
      <c r="G1" s="57"/>
      <c r="H1" s="57"/>
      <c r="I1" s="57"/>
      <c r="J1" s="57"/>
      <c r="K1" s="2"/>
    </row>
    <row r="2" spans="1:11" ht="15.75" thickBot="1">
      <c r="A2" s="58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2"/>
    </row>
    <row r="3" spans="1:11" ht="15.75" thickBot="1">
      <c r="A3" s="3"/>
      <c r="B3" s="4"/>
      <c r="C3" s="59" t="s">
        <v>12</v>
      </c>
      <c r="D3" s="60"/>
      <c r="E3" s="60"/>
      <c r="F3" s="60"/>
      <c r="G3" s="60"/>
      <c r="H3" s="60"/>
      <c r="I3" s="61"/>
      <c r="J3" s="62" t="s">
        <v>2</v>
      </c>
      <c r="K3" s="2"/>
    </row>
    <row r="4" spans="1:11" ht="15.75" thickBot="1">
      <c r="A4" s="5"/>
      <c r="B4" s="6"/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63"/>
      <c r="K4" s="2"/>
    </row>
    <row r="5" spans="1:11">
      <c r="A5" s="64" t="s">
        <v>10</v>
      </c>
      <c r="B5" s="9" t="s">
        <v>3</v>
      </c>
      <c r="C5" s="10">
        <v>27473</v>
      </c>
      <c r="D5" s="11">
        <v>4730</v>
      </c>
      <c r="E5" s="11">
        <v>1801</v>
      </c>
      <c r="F5" s="11">
        <v>494</v>
      </c>
      <c r="G5" s="11">
        <v>111</v>
      </c>
      <c r="H5" s="11">
        <v>28</v>
      </c>
      <c r="I5" s="11">
        <v>29</v>
      </c>
      <c r="J5" s="12">
        <v>34666</v>
      </c>
      <c r="K5" s="2"/>
    </row>
    <row r="6" spans="1:11">
      <c r="A6" s="65"/>
      <c r="B6" s="13" t="s">
        <v>4</v>
      </c>
      <c r="C6" s="14">
        <v>3344</v>
      </c>
      <c r="D6" s="15">
        <v>340</v>
      </c>
      <c r="E6" s="15">
        <v>62</v>
      </c>
      <c r="F6" s="15">
        <v>8</v>
      </c>
      <c r="G6" s="15">
        <v>1</v>
      </c>
      <c r="H6" s="15">
        <v>0</v>
      </c>
      <c r="I6" s="15">
        <v>0</v>
      </c>
      <c r="J6" s="16">
        <v>3755</v>
      </c>
      <c r="K6" s="2"/>
    </row>
    <row r="7" spans="1:11">
      <c r="A7" s="65"/>
      <c r="B7" s="13" t="s">
        <v>5</v>
      </c>
      <c r="C7" s="14">
        <v>1647</v>
      </c>
      <c r="D7" s="15">
        <v>138</v>
      </c>
      <c r="E7" s="15">
        <v>22</v>
      </c>
      <c r="F7" s="15">
        <v>2</v>
      </c>
      <c r="G7" s="15">
        <v>0</v>
      </c>
      <c r="H7" s="15">
        <v>0</v>
      </c>
      <c r="I7" s="15">
        <v>0</v>
      </c>
      <c r="J7" s="16">
        <v>1809</v>
      </c>
      <c r="K7" s="2"/>
    </row>
    <row r="8" spans="1:11">
      <c r="A8" s="65"/>
      <c r="B8" s="13" t="s">
        <v>6</v>
      </c>
      <c r="C8" s="14">
        <v>875</v>
      </c>
      <c r="D8" s="15">
        <v>58</v>
      </c>
      <c r="E8" s="15">
        <v>11</v>
      </c>
      <c r="F8" s="15">
        <v>2</v>
      </c>
      <c r="G8" s="15">
        <v>0</v>
      </c>
      <c r="H8" s="15">
        <v>0</v>
      </c>
      <c r="I8" s="15">
        <v>0</v>
      </c>
      <c r="J8" s="16">
        <v>946</v>
      </c>
      <c r="K8" s="2"/>
    </row>
    <row r="9" spans="1:11">
      <c r="A9" s="65"/>
      <c r="B9" s="13" t="s">
        <v>7</v>
      </c>
      <c r="C9" s="14">
        <v>585</v>
      </c>
      <c r="D9" s="15">
        <v>27</v>
      </c>
      <c r="E9" s="15">
        <v>4</v>
      </c>
      <c r="F9" s="15">
        <v>0</v>
      </c>
      <c r="G9" s="15">
        <v>0</v>
      </c>
      <c r="H9" s="15">
        <v>0</v>
      </c>
      <c r="I9" s="15">
        <v>0</v>
      </c>
      <c r="J9" s="16">
        <v>616</v>
      </c>
      <c r="K9" s="2"/>
    </row>
    <row r="10" spans="1:11">
      <c r="A10" s="65"/>
      <c r="B10" s="13" t="s">
        <v>8</v>
      </c>
      <c r="C10" s="14">
        <v>293</v>
      </c>
      <c r="D10" s="15">
        <v>11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v>304</v>
      </c>
      <c r="K10" s="2"/>
    </row>
    <row r="11" spans="1:11">
      <c r="A11" s="65"/>
      <c r="B11" s="13" t="s">
        <v>9</v>
      </c>
      <c r="C11" s="14">
        <v>263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6">
        <v>263</v>
      </c>
      <c r="K11" s="2"/>
    </row>
    <row r="12" spans="1:11" ht="15.75" thickBot="1">
      <c r="A12" s="66" t="s">
        <v>2</v>
      </c>
      <c r="B12" s="67"/>
      <c r="C12" s="17">
        <v>34480</v>
      </c>
      <c r="D12" s="18">
        <v>5304</v>
      </c>
      <c r="E12" s="18">
        <v>1900</v>
      </c>
      <c r="F12" s="18">
        <v>506</v>
      </c>
      <c r="G12" s="18">
        <v>112</v>
      </c>
      <c r="H12" s="18">
        <v>28</v>
      </c>
      <c r="I12" s="18">
        <v>29</v>
      </c>
      <c r="J12" s="19">
        <v>42359</v>
      </c>
      <c r="K12" s="2"/>
    </row>
    <row r="17" spans="1:11">
      <c r="A17" s="68" t="s">
        <v>0</v>
      </c>
      <c r="B17" s="69"/>
      <c r="C17" s="69"/>
      <c r="D17" s="69"/>
      <c r="E17" s="69"/>
      <c r="F17" s="69"/>
      <c r="G17" s="69"/>
      <c r="H17" s="69"/>
      <c r="I17" s="69"/>
      <c r="J17" s="69"/>
      <c r="K17" s="30"/>
    </row>
    <row r="18" spans="1:11" ht="15.75" thickBot="1">
      <c r="A18" s="70" t="s">
        <v>20</v>
      </c>
      <c r="B18" s="69"/>
      <c r="C18" s="69"/>
      <c r="D18" s="69"/>
      <c r="E18" s="69"/>
      <c r="F18" s="69"/>
      <c r="G18" s="69"/>
      <c r="H18" s="69"/>
      <c r="I18" s="69"/>
      <c r="J18" s="69"/>
      <c r="K18" s="30"/>
    </row>
    <row r="19" spans="1:11" ht="15.75" thickBot="1">
      <c r="A19" s="31"/>
      <c r="B19" s="32"/>
      <c r="C19" s="71" t="s">
        <v>21</v>
      </c>
      <c r="D19" s="72"/>
      <c r="E19" s="72"/>
      <c r="F19" s="72"/>
      <c r="G19" s="72"/>
      <c r="H19" s="72"/>
      <c r="I19" s="73"/>
      <c r="J19" s="74" t="s">
        <v>22</v>
      </c>
      <c r="K19" s="30"/>
    </row>
    <row r="20" spans="1:11" ht="15.75" thickBot="1">
      <c r="A20" s="33"/>
      <c r="B20" s="34"/>
      <c r="C20" s="35" t="s">
        <v>23</v>
      </c>
      <c r="D20" s="36" t="s">
        <v>24</v>
      </c>
      <c r="E20" s="36" t="s">
        <v>25</v>
      </c>
      <c r="F20" s="36" t="s">
        <v>26</v>
      </c>
      <c r="G20" s="36" t="s">
        <v>27</v>
      </c>
      <c r="H20" s="36" t="s">
        <v>28</v>
      </c>
      <c r="I20" s="36" t="s">
        <v>29</v>
      </c>
      <c r="J20" s="75"/>
      <c r="K20" s="30"/>
    </row>
    <row r="21" spans="1:11">
      <c r="A21" s="76" t="s">
        <v>30</v>
      </c>
      <c r="B21" s="37" t="s">
        <v>23</v>
      </c>
      <c r="C21" s="38">
        <v>25368</v>
      </c>
      <c r="D21" s="39">
        <v>1858</v>
      </c>
      <c r="E21" s="39">
        <v>743</v>
      </c>
      <c r="F21" s="39">
        <v>287</v>
      </c>
      <c r="G21" s="39">
        <v>129</v>
      </c>
      <c r="H21" s="39">
        <v>85</v>
      </c>
      <c r="I21" s="39">
        <v>68</v>
      </c>
      <c r="J21" s="40">
        <v>28538</v>
      </c>
      <c r="K21" s="30"/>
    </row>
    <row r="22" spans="1:11">
      <c r="A22" s="77"/>
      <c r="B22" s="41" t="s">
        <v>24</v>
      </c>
      <c r="C22" s="42">
        <v>2507</v>
      </c>
      <c r="D22" s="43">
        <v>245</v>
      </c>
      <c r="E22" s="43">
        <v>82</v>
      </c>
      <c r="F22" s="43">
        <v>24</v>
      </c>
      <c r="G22" s="43">
        <v>12</v>
      </c>
      <c r="H22" s="43">
        <v>9</v>
      </c>
      <c r="I22" s="43">
        <v>0</v>
      </c>
      <c r="J22" s="44">
        <v>2879</v>
      </c>
      <c r="K22" s="30"/>
    </row>
    <row r="23" spans="1:11">
      <c r="A23" s="77"/>
      <c r="B23" s="41" t="s">
        <v>25</v>
      </c>
      <c r="C23" s="42">
        <v>1216</v>
      </c>
      <c r="D23" s="43">
        <v>117</v>
      </c>
      <c r="E23" s="43">
        <v>58</v>
      </c>
      <c r="F23" s="43">
        <v>9</v>
      </c>
      <c r="G23" s="43">
        <v>7</v>
      </c>
      <c r="H23" s="43">
        <v>0</v>
      </c>
      <c r="I23" s="43">
        <v>0</v>
      </c>
      <c r="J23" s="44">
        <v>1407</v>
      </c>
      <c r="K23" s="30"/>
    </row>
    <row r="24" spans="1:11">
      <c r="A24" s="77"/>
      <c r="B24" s="41" t="s">
        <v>26</v>
      </c>
      <c r="C24" s="42">
        <v>662</v>
      </c>
      <c r="D24" s="43">
        <v>76</v>
      </c>
      <c r="E24" s="43">
        <v>18</v>
      </c>
      <c r="F24" s="43">
        <v>5</v>
      </c>
      <c r="G24" s="43">
        <v>0</v>
      </c>
      <c r="H24" s="43">
        <v>0</v>
      </c>
      <c r="I24" s="43">
        <v>0</v>
      </c>
      <c r="J24" s="44">
        <v>761</v>
      </c>
      <c r="K24" s="30"/>
    </row>
    <row r="25" spans="1:11">
      <c r="A25" s="77"/>
      <c r="B25" s="41" t="s">
        <v>27</v>
      </c>
      <c r="C25" s="42">
        <v>461</v>
      </c>
      <c r="D25" s="43">
        <v>38</v>
      </c>
      <c r="E25" s="43">
        <v>11</v>
      </c>
      <c r="F25" s="43">
        <v>0</v>
      </c>
      <c r="G25" s="43">
        <v>0</v>
      </c>
      <c r="H25" s="43">
        <v>0</v>
      </c>
      <c r="I25" s="43">
        <v>0</v>
      </c>
      <c r="J25" s="44">
        <v>510</v>
      </c>
      <c r="K25" s="30"/>
    </row>
    <row r="26" spans="1:11">
      <c r="A26" s="77"/>
      <c r="B26" s="41" t="s">
        <v>28</v>
      </c>
      <c r="C26" s="42">
        <v>249</v>
      </c>
      <c r="D26" s="43">
        <v>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4">
        <v>273</v>
      </c>
      <c r="K26" s="30"/>
    </row>
    <row r="27" spans="1:11">
      <c r="A27" s="77"/>
      <c r="B27" s="41" t="s">
        <v>29</v>
      </c>
      <c r="C27" s="42">
        <v>263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4">
        <v>263</v>
      </c>
      <c r="K27" s="30"/>
    </row>
    <row r="28" spans="1:11" ht="15.75" thickBot="1">
      <c r="A28" s="54" t="s">
        <v>22</v>
      </c>
      <c r="B28" s="55"/>
      <c r="C28" s="45">
        <v>30726</v>
      </c>
      <c r="D28" s="46">
        <v>2358</v>
      </c>
      <c r="E28" s="46">
        <v>912</v>
      </c>
      <c r="F28" s="46">
        <v>325</v>
      </c>
      <c r="G28" s="46">
        <v>148</v>
      </c>
      <c r="H28" s="46">
        <v>94</v>
      </c>
      <c r="I28" s="46">
        <v>68</v>
      </c>
      <c r="J28" s="47">
        <v>34631</v>
      </c>
      <c r="K28" s="30"/>
    </row>
  </sheetData>
  <mergeCells count="12">
    <mergeCell ref="A28:B28"/>
    <mergeCell ref="A1:J1"/>
    <mergeCell ref="A2:J2"/>
    <mergeCell ref="C3:I3"/>
    <mergeCell ref="J3:J4"/>
    <mergeCell ref="A5:A11"/>
    <mergeCell ref="A12:B12"/>
    <mergeCell ref="A17:J17"/>
    <mergeCell ref="A18:J18"/>
    <mergeCell ref="C19:I19"/>
    <mergeCell ref="J19:J20"/>
    <mergeCell ref="A21:A2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1"/>
  <sheetViews>
    <sheetView workbookViewId="0">
      <selection activeCell="C10" sqref="C10"/>
    </sheetView>
  </sheetViews>
  <sheetFormatPr baseColWidth="10" defaultColWidth="9.140625" defaultRowHeight="15"/>
  <cols>
    <col min="2" max="2" width="14.42578125" customWidth="1"/>
  </cols>
  <sheetData>
    <row r="2" spans="2:10">
      <c r="B2" s="48"/>
      <c r="C2" s="48"/>
      <c r="D2" s="48"/>
      <c r="E2" s="48" t="s">
        <v>46</v>
      </c>
      <c r="F2" s="48"/>
      <c r="G2" s="48"/>
      <c r="H2" s="48"/>
      <c r="I2" s="48"/>
      <c r="J2" s="48"/>
    </row>
    <row r="3" spans="2:10">
      <c r="B3" s="48" t="s">
        <v>47</v>
      </c>
      <c r="C3" s="48">
        <v>0</v>
      </c>
      <c r="D3" s="48">
        <v>1</v>
      </c>
      <c r="E3" s="48">
        <v>2</v>
      </c>
      <c r="F3" s="48">
        <v>3</v>
      </c>
      <c r="G3" s="48">
        <v>4</v>
      </c>
      <c r="H3" s="48">
        <v>5</v>
      </c>
      <c r="I3" s="48">
        <v>6</v>
      </c>
      <c r="J3" s="49" t="s">
        <v>48</v>
      </c>
    </row>
    <row r="4" spans="2:10">
      <c r="B4" s="50">
        <v>0</v>
      </c>
      <c r="C4" s="51">
        <v>25368</v>
      </c>
      <c r="D4" s="51">
        <v>1858</v>
      </c>
      <c r="E4" s="51">
        <v>743</v>
      </c>
      <c r="F4" s="51">
        <v>287</v>
      </c>
      <c r="G4" s="51">
        <v>129</v>
      </c>
      <c r="H4" s="51">
        <v>85</v>
      </c>
      <c r="I4" s="51">
        <v>68</v>
      </c>
      <c r="J4" s="51">
        <v>28538</v>
      </c>
    </row>
    <row r="5" spans="2:10">
      <c r="B5" s="50">
        <v>1</v>
      </c>
      <c r="C5" s="51">
        <v>2507</v>
      </c>
      <c r="D5" s="51">
        <v>245</v>
      </c>
      <c r="E5" s="51">
        <v>82</v>
      </c>
      <c r="F5" s="51">
        <v>24</v>
      </c>
      <c r="G5" s="51">
        <v>12</v>
      </c>
      <c r="H5" s="51">
        <v>9</v>
      </c>
      <c r="I5" s="51">
        <v>0</v>
      </c>
      <c r="J5" s="51">
        <v>2879</v>
      </c>
    </row>
    <row r="6" spans="2:10">
      <c r="B6" s="50">
        <v>2</v>
      </c>
      <c r="C6" s="51">
        <v>1216</v>
      </c>
      <c r="D6" s="51">
        <v>117</v>
      </c>
      <c r="E6" s="51">
        <v>58</v>
      </c>
      <c r="F6" s="51">
        <v>9</v>
      </c>
      <c r="G6" s="51">
        <v>7</v>
      </c>
      <c r="H6" s="51">
        <v>0</v>
      </c>
      <c r="I6" s="51">
        <v>0</v>
      </c>
      <c r="J6" s="51">
        <v>1407</v>
      </c>
    </row>
    <row r="7" spans="2:10">
      <c r="B7" s="50">
        <v>3</v>
      </c>
      <c r="C7" s="51">
        <v>662</v>
      </c>
      <c r="D7" s="51">
        <v>76</v>
      </c>
      <c r="E7" s="51">
        <v>18</v>
      </c>
      <c r="F7" s="51">
        <v>5</v>
      </c>
      <c r="G7" s="51">
        <v>0</v>
      </c>
      <c r="H7" s="51">
        <v>0</v>
      </c>
      <c r="I7" s="51">
        <v>0</v>
      </c>
      <c r="J7" s="51">
        <v>761</v>
      </c>
    </row>
    <row r="8" spans="2:10">
      <c r="B8" s="50">
        <v>4</v>
      </c>
      <c r="C8" s="51">
        <v>461</v>
      </c>
      <c r="D8" s="51">
        <v>38</v>
      </c>
      <c r="E8" s="51">
        <v>11</v>
      </c>
      <c r="F8" s="51">
        <v>0</v>
      </c>
      <c r="G8" s="51">
        <v>0</v>
      </c>
      <c r="H8" s="51">
        <v>0</v>
      </c>
      <c r="I8" s="51">
        <v>0</v>
      </c>
      <c r="J8" s="51">
        <v>510</v>
      </c>
    </row>
    <row r="9" spans="2:10">
      <c r="B9" s="50">
        <v>5</v>
      </c>
      <c r="C9" s="51">
        <v>249</v>
      </c>
      <c r="D9" s="51">
        <v>24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273</v>
      </c>
    </row>
    <row r="10" spans="2:10">
      <c r="B10" s="50">
        <v>6</v>
      </c>
      <c r="C10" s="51">
        <v>263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263</v>
      </c>
    </row>
    <row r="11" spans="2:10">
      <c r="B11" s="52" t="s">
        <v>48</v>
      </c>
      <c r="C11" s="51">
        <v>30726</v>
      </c>
      <c r="D11" s="51">
        <v>2358</v>
      </c>
      <c r="E11" s="51">
        <v>912</v>
      </c>
      <c r="F11" s="51">
        <v>325</v>
      </c>
      <c r="G11" s="51">
        <v>148</v>
      </c>
      <c r="H11" s="51">
        <v>94</v>
      </c>
      <c r="I11" s="51">
        <v>68</v>
      </c>
      <c r="J11" s="51">
        <v>34631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C8" sqref="C8"/>
    </sheetView>
  </sheetViews>
  <sheetFormatPr baseColWidth="10" defaultColWidth="9.140625" defaultRowHeight="15"/>
  <cols>
    <col min="3" max="3" width="14.85546875" customWidth="1"/>
    <col min="4" max="4" width="14" customWidth="1"/>
    <col min="5" max="5" width="15.140625" customWidth="1"/>
  </cols>
  <sheetData>
    <row r="1" spans="1:5">
      <c r="A1" t="s">
        <v>49</v>
      </c>
    </row>
    <row r="2" spans="1:5">
      <c r="B2" t="s">
        <v>50</v>
      </c>
      <c r="C2" t="s">
        <v>51</v>
      </c>
      <c r="D2" t="s">
        <v>52</v>
      </c>
      <c r="E2" t="s">
        <v>53</v>
      </c>
    </row>
    <row r="3" spans="1:5">
      <c r="A3">
        <v>0</v>
      </c>
      <c r="B3" s="53">
        <v>12959</v>
      </c>
      <c r="C3" s="29">
        <f>100*B3/207786</f>
        <v>6.2367050715640131</v>
      </c>
      <c r="D3" s="29">
        <v>53</v>
      </c>
      <c r="E3">
        <v>29.3</v>
      </c>
    </row>
    <row r="4" spans="1:5">
      <c r="A4">
        <v>1</v>
      </c>
      <c r="B4" s="53">
        <v>7991</v>
      </c>
      <c r="C4" s="29">
        <f t="shared" ref="C4:C13" si="0">100*B4/207786</f>
        <v>3.8457836427863281</v>
      </c>
      <c r="D4" s="29">
        <v>49.2</v>
      </c>
      <c r="E4">
        <v>35.799999999999997</v>
      </c>
    </row>
    <row r="5" spans="1:5">
      <c r="A5">
        <v>2</v>
      </c>
      <c r="B5" s="53">
        <v>13643</v>
      </c>
      <c r="C5" s="29">
        <f t="shared" si="0"/>
        <v>6.5658899059609404</v>
      </c>
      <c r="D5" s="29">
        <v>36.1</v>
      </c>
      <c r="E5">
        <v>31.2</v>
      </c>
    </row>
    <row r="6" spans="1:5">
      <c r="A6">
        <v>3</v>
      </c>
      <c r="B6" s="53">
        <v>19510</v>
      </c>
      <c r="C6" s="29">
        <f t="shared" si="0"/>
        <v>9.3894680103568096</v>
      </c>
      <c r="D6" s="29">
        <v>24.1</v>
      </c>
      <c r="E6">
        <v>19.899999999999999</v>
      </c>
    </row>
    <row r="7" spans="1:5">
      <c r="A7">
        <v>4</v>
      </c>
      <c r="B7" s="53">
        <v>20612</v>
      </c>
      <c r="C7" s="29">
        <f t="shared" si="0"/>
        <v>9.9198213546629699</v>
      </c>
      <c r="D7" s="29">
        <v>15.2</v>
      </c>
      <c r="E7">
        <v>13.2</v>
      </c>
    </row>
    <row r="8" spans="1:5">
      <c r="A8">
        <v>5</v>
      </c>
      <c r="B8" s="53">
        <v>40205</v>
      </c>
      <c r="C8" s="29">
        <f t="shared" si="0"/>
        <v>19.349234308374964</v>
      </c>
      <c r="D8" s="29">
        <v>18</v>
      </c>
      <c r="E8">
        <v>10.5</v>
      </c>
    </row>
    <row r="9" spans="1:5">
      <c r="A9">
        <v>6</v>
      </c>
      <c r="B9" s="53">
        <v>25134</v>
      </c>
      <c r="C9" s="29">
        <f t="shared" si="0"/>
        <v>12.096098870953769</v>
      </c>
      <c r="D9" s="29">
        <v>8.5</v>
      </c>
      <c r="E9">
        <v>6.7</v>
      </c>
    </row>
    <row r="10" spans="1:5">
      <c r="A10">
        <v>7</v>
      </c>
      <c r="B10" s="53">
        <v>27464</v>
      </c>
      <c r="C10" s="29">
        <f t="shared" si="0"/>
        <v>13.217444871165526</v>
      </c>
      <c r="D10" s="29">
        <v>7.9</v>
      </c>
      <c r="E10">
        <v>5.8</v>
      </c>
    </row>
    <row r="11" spans="1:5">
      <c r="A11">
        <v>8</v>
      </c>
      <c r="B11" s="53">
        <v>23611</v>
      </c>
      <c r="C11" s="29">
        <f t="shared" si="0"/>
        <v>11.363133223605056</v>
      </c>
      <c r="D11" s="29">
        <v>9.6</v>
      </c>
      <c r="E11">
        <v>6.1</v>
      </c>
    </row>
    <row r="12" spans="1:5">
      <c r="A12">
        <v>9</v>
      </c>
      <c r="B12" s="53">
        <v>10030</v>
      </c>
      <c r="C12" s="29">
        <f t="shared" si="0"/>
        <v>4.827081709066058</v>
      </c>
      <c r="D12" s="29">
        <v>10.3</v>
      </c>
      <c r="E12">
        <v>6.9</v>
      </c>
    </row>
    <row r="13" spans="1:5">
      <c r="A13">
        <v>10</v>
      </c>
      <c r="B13" s="53">
        <v>6627</v>
      </c>
      <c r="C13" s="29">
        <f t="shared" si="0"/>
        <v>3.1893390315035663</v>
      </c>
      <c r="D13" s="29">
        <v>26.1</v>
      </c>
      <c r="E13">
        <v>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sheet 1</vt:lpstr>
      <vt:lpstr>sheet 2</vt:lpstr>
      <vt:lpstr>Sheet3</vt:lpstr>
      <vt:lpstr>Sheet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Blasius</cp:lastModifiedBy>
  <dcterms:created xsi:type="dcterms:W3CDTF">2009-09-29T13:08:23Z</dcterms:created>
  <dcterms:modified xsi:type="dcterms:W3CDTF">2012-01-28T16:49:44Z</dcterms:modified>
</cp:coreProperties>
</file>